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W:\Org_EG\EG_Leitung\Neu_ab_1.3.15\V_03_Sekretariat\07 Projekte\Vorlagen\1-4-2016 privater So. Bestellformulare\Bestellformulare 2019\Start 1.Juli neue HP\Mannheim\"/>
    </mc:Choice>
  </mc:AlternateContent>
  <bookViews>
    <workbookView xWindow="0" yWindow="0" windowWidth="20160" windowHeight="8640"/>
  </bookViews>
  <sheets>
    <sheet name="Mannheim" sheetId="19" r:id="rId1"/>
  </sheets>
  <calcPr calcId="162913"/>
</workbook>
</file>

<file path=xl/calcChain.xml><?xml version="1.0" encoding="utf-8"?>
<calcChain xmlns="http://schemas.openxmlformats.org/spreadsheetml/2006/main">
  <c r="H49" i="19" l="1"/>
  <c r="H48" i="19"/>
  <c r="H4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2" i="19"/>
  <c r="H43" i="19"/>
  <c r="H44" i="19"/>
  <c r="H45" i="19"/>
  <c r="H46" i="19"/>
  <c r="H47" i="19"/>
  <c r="H52" i="19"/>
  <c r="H54" i="19"/>
  <c r="H55" i="19"/>
  <c r="H56" i="19"/>
</calcChain>
</file>

<file path=xl/sharedStrings.xml><?xml version="1.0" encoding="utf-8"?>
<sst xmlns="http://schemas.openxmlformats.org/spreadsheetml/2006/main" count="66" uniqueCount="66">
  <si>
    <t>Kostenstelle des Bewirtenden:</t>
  </si>
  <si>
    <t>Tag der Bewirtung:</t>
  </si>
  <si>
    <t>von:</t>
  </si>
  <si>
    <t>bis:</t>
  </si>
  <si>
    <t>Anzahl</t>
  </si>
  <si>
    <t>Artikel</t>
  </si>
  <si>
    <t>Kuchenstück groß</t>
  </si>
  <si>
    <t>Plunder groß / Stk</t>
  </si>
  <si>
    <t>Plunder mini / Stk</t>
  </si>
  <si>
    <t>Laugenbrezel / Stk</t>
  </si>
  <si>
    <t>Butterbrezel / Stk</t>
  </si>
  <si>
    <t>Bemerkungen:</t>
  </si>
  <si>
    <t>Pfand Stück</t>
  </si>
  <si>
    <t>Gesamt netto</t>
  </si>
  <si>
    <t>MWST 19%</t>
  </si>
  <si>
    <t>Gesamt brutto</t>
  </si>
  <si>
    <t>Ort:</t>
  </si>
  <si>
    <t>Datum:</t>
  </si>
  <si>
    <t xml:space="preserve">Kuchenstück klein </t>
  </si>
  <si>
    <t>Obst Stück Apfel, Banane, Kiwi, Nektarine</t>
  </si>
  <si>
    <t>Obst Stück Aprikose, Clementine, Pflaume</t>
  </si>
  <si>
    <t>Obstglas klein</t>
  </si>
  <si>
    <t>Obstglas gross</t>
  </si>
  <si>
    <t>Summe brutto</t>
  </si>
  <si>
    <t>Pauschale Heiß &amp; Kalt  Abholung</t>
  </si>
  <si>
    <t>Einzelpreis / brutto</t>
  </si>
  <si>
    <t>Abteilung &amp; Besteller:</t>
  </si>
  <si>
    <t>Gesamtpreis / brutto</t>
  </si>
  <si>
    <t>Ort der Bewirtung:</t>
  </si>
  <si>
    <t>Bitte reichen Sie diesen Bewirtungsauftrag mit 48 Stunden Vorlauf ein! Vielen Dank! Ihr ERGO Gourmet-Team</t>
  </si>
  <si>
    <t>Tel.-Nr.:</t>
  </si>
  <si>
    <t>Bewirtungsauftrag für Besprechungsservice</t>
  </si>
  <si>
    <t>Anzahl Personen:</t>
  </si>
  <si>
    <t>Obstkorb klein</t>
  </si>
  <si>
    <t>Obstkorb  gross</t>
  </si>
  <si>
    <t>Mineralwasser medium, classic, still 0,5 l</t>
  </si>
  <si>
    <t>Mineralwasser medium, classic, still 1 l</t>
  </si>
  <si>
    <t xml:space="preserve">Softgetränke 0,2 l </t>
  </si>
  <si>
    <t>Softgetränke 1 l</t>
  </si>
  <si>
    <t>Saft 0,2 l</t>
  </si>
  <si>
    <t>Saft 1 l</t>
  </si>
  <si>
    <t>Sekt 0,75 l</t>
  </si>
  <si>
    <t>Konferenzgebäck Basic 500 g</t>
  </si>
  <si>
    <t>Pauschale Kaltgetränke (Apfelschorle &amp; Wasser 0,5 l) Abholung</t>
  </si>
  <si>
    <t>Mineralwasser medium, classic, still 0,25 l</t>
  </si>
  <si>
    <t xml:space="preserve">belegte Handschnittchen Kategorie I </t>
  </si>
  <si>
    <t>belegte Handschnittchen Kategorie II</t>
  </si>
  <si>
    <t>belegte Handschnittchen Kategorie III</t>
  </si>
  <si>
    <t>Unterschrift</t>
  </si>
  <si>
    <t>Veranstaltungszeit:</t>
  </si>
  <si>
    <t xml:space="preserve">Ihren Ansprechpartner kontaktieren Sie |  Tel.: 0621 4205-436 oder -434  |  Fax: -437  </t>
  </si>
  <si>
    <t>konferenzmannheim@ergo.de</t>
  </si>
  <si>
    <t xml:space="preserve">1/2 belegte Brötchen Kategorie I </t>
  </si>
  <si>
    <t>1/2 belegte Brötchen Kategorie III</t>
  </si>
  <si>
    <t>1/2 belegte Brötchen Kategorie II</t>
  </si>
  <si>
    <t>Kanne Kaffee 1 l oder Kanne Tee 1 l</t>
  </si>
  <si>
    <t>Baguette , weiß</t>
  </si>
  <si>
    <t>Baguette, gemicht</t>
  </si>
  <si>
    <t>Pauschale Kaltgetränke (Apfelschorle &amp; Wasser 0,5 l)</t>
  </si>
  <si>
    <t>Pauschale Heßgetränke (Kaffe &amp; Tee)</t>
  </si>
  <si>
    <t xml:space="preserve">Pauschale Heiß &amp; Kalt </t>
  </si>
  <si>
    <t>Pauschale Heißgetränke (Kaffee &amp; Tee) Abholung</t>
  </si>
  <si>
    <r>
      <t xml:space="preserve">Fingerfood nach Angebot                                       </t>
    </r>
    <r>
      <rPr>
        <sz val="9"/>
        <rFont val="Arial"/>
        <family val="2"/>
      </rPr>
      <t>Preis nach Absprache</t>
    </r>
  </si>
  <si>
    <t xml:space="preserve">  Bitte beachten Sie, dass fehlende Pfandflaschen mit 0,25 € zusätzlich berechnet werden!</t>
  </si>
  <si>
    <r>
      <t xml:space="preserve">Zusatzgeschirr                                                                   </t>
    </r>
    <r>
      <rPr>
        <sz val="9"/>
        <rFont val="Arial"/>
        <family val="2"/>
      </rPr>
      <t>pro Stück</t>
    </r>
  </si>
  <si>
    <t xml:space="preserve">   Sie haben Fragen zu Allergenen und Zusatzstoffen! Dann sprechen Sie uns gerne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</si>
</sst>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4">
    <font>
      <sz val="10"/>
      <name val="Arial"/>
    </font>
    <font>
      <sz val="10"/>
      <name val="FS Me"/>
      <family val="3"/>
    </font>
    <font>
      <b/>
      <sz val="10"/>
      <name val="FS Me"/>
      <family val="3"/>
    </font>
    <font>
      <sz val="12"/>
      <name val="FS Me"/>
      <family val="3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3"/>
      <name val="Arial"/>
      <family val="2"/>
    </font>
    <font>
      <sz val="9"/>
      <name val="Arial"/>
      <family val="2"/>
    </font>
    <font>
      <sz val="16"/>
      <color rgb="FF800000"/>
      <name val="Fedra Serif A Std Bold"/>
    </font>
    <font>
      <b/>
      <sz val="22"/>
      <color rgb="FF800000"/>
      <name val="Georgia"/>
      <family val="1"/>
    </font>
    <font>
      <sz val="10"/>
      <color theme="1" tint="0.14999847407452621"/>
      <name val="FS Me"/>
      <family val="3"/>
    </font>
    <font>
      <sz val="12"/>
      <color theme="1" tint="0.14999847407452621"/>
      <name val="Arial"/>
      <family val="2"/>
    </font>
    <font>
      <sz val="10"/>
      <color theme="2" tint="-0.749992370372631"/>
      <name val="FS Me"/>
      <family val="3"/>
    </font>
    <font>
      <b/>
      <sz val="12"/>
      <color theme="2" tint="-0.749992370372631"/>
      <name val="Arial"/>
      <family val="2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b/>
      <sz val="13"/>
      <color rgb="FF800000"/>
      <name val="Georgia"/>
      <family val="1"/>
    </font>
    <font>
      <b/>
      <sz val="13"/>
      <color theme="2" tint="-0.499984740745262"/>
      <name val="Georgia"/>
      <family val="1"/>
    </font>
    <font>
      <b/>
      <sz val="11"/>
      <color rgb="FF800000"/>
      <name val="Georgia"/>
      <family val="1"/>
    </font>
    <font>
      <b/>
      <sz val="11"/>
      <color theme="2" tint="-0.499984740745262"/>
      <name val="Georgia"/>
      <family val="1"/>
    </font>
    <font>
      <sz val="10"/>
      <color theme="2" tint="-0.74999237037263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ck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ck">
        <color theme="2" tint="-9.9978637043366805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9.9978637043366805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9.9978637043366805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0" tint="-0.249977111117893"/>
      </right>
      <top/>
      <bottom style="thin">
        <color theme="2" tint="-9.9978637043366805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2" tint="-9.9978637043366805E-2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9.9978637043366805E-2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2" tint="-9.9978637043366805E-2"/>
      </bottom>
      <diagonal/>
    </border>
    <border>
      <left/>
      <right/>
      <top style="thin">
        <color theme="0" tint="-0.249977111117893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0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ck">
        <color theme="2" tint="-9.9978637043366805E-2"/>
      </top>
      <bottom style="thin">
        <color theme="2" tint="-9.9978637043366805E-2"/>
      </bottom>
      <diagonal/>
    </border>
    <border>
      <left/>
      <right/>
      <top style="thick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ck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0" tint="-0.249977111117893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/>
      <right style="thin">
        <color theme="2" tint="-9.9978637043366805E-2"/>
      </right>
      <top/>
      <bottom style="thick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165" fontId="5" fillId="0" borderId="9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left" vertical="center"/>
    </xf>
    <xf numFmtId="164" fontId="4" fillId="2" borderId="44" xfId="0" applyNumberFormat="1" applyFont="1" applyFill="1" applyBorder="1" applyAlignment="1" applyProtection="1">
      <alignment horizontal="right" vertical="center"/>
    </xf>
    <xf numFmtId="164" fontId="4" fillId="2" borderId="38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left" vertical="center"/>
    </xf>
    <xf numFmtId="0" fontId="15" fillId="0" borderId="40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8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left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37" xfId="0" applyFont="1" applyFill="1" applyBorder="1" applyAlignment="1" applyProtection="1">
      <alignment horizontal="left" vertical="center"/>
    </xf>
    <xf numFmtId="0" fontId="15" fillId="0" borderId="44" xfId="0" applyFont="1" applyFill="1" applyBorder="1" applyAlignment="1" applyProtection="1">
      <alignment horizontal="left" vertical="center"/>
    </xf>
    <xf numFmtId="0" fontId="15" fillId="0" borderId="38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14" fontId="7" fillId="0" borderId="3" xfId="0" applyNumberFormat="1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36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left" vertical="center" wrapText="1"/>
    </xf>
    <xf numFmtId="0" fontId="15" fillId="0" borderId="38" xfId="0" applyFont="1" applyFill="1" applyBorder="1" applyAlignment="1" applyProtection="1">
      <alignment horizontal="left" vertical="center" wrapText="1"/>
    </xf>
    <xf numFmtId="0" fontId="15" fillId="0" borderId="28" xfId="0" applyFont="1" applyFill="1" applyBorder="1" applyAlignment="1" applyProtection="1">
      <alignment horizontal="left" vertical="center" wrapText="1"/>
    </xf>
    <xf numFmtId="0" fontId="15" fillId="0" borderId="39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3" borderId="24" xfId="0" applyNumberFormat="1" applyFont="1" applyFill="1" applyBorder="1" applyAlignment="1" applyProtection="1">
      <alignment horizontal="right" vertical="center"/>
    </xf>
    <xf numFmtId="0" fontId="4" fillId="3" borderId="45" xfId="0" applyFont="1" applyFill="1" applyBorder="1" applyAlignment="1" applyProtection="1">
      <alignment horizontal="left" vertical="center"/>
    </xf>
    <xf numFmtId="164" fontId="4" fillId="3" borderId="45" xfId="0" applyNumberFormat="1" applyFont="1" applyFill="1" applyBorder="1" applyAlignment="1" applyProtection="1">
      <alignment horizontal="right" vertical="center"/>
    </xf>
    <xf numFmtId="164" fontId="4" fillId="0" borderId="19" xfId="0" applyNumberFormat="1" applyFont="1" applyFill="1" applyBorder="1" applyAlignment="1" applyProtection="1">
      <alignment horizontal="left" vertical="center" indent="1"/>
    </xf>
    <xf numFmtId="165" fontId="5" fillId="0" borderId="9" xfId="0" applyNumberFormat="1" applyFont="1" applyFill="1" applyBorder="1" applyAlignment="1" applyProtection="1">
      <alignment horizontal="right" vertical="center"/>
    </xf>
    <xf numFmtId="165" fontId="5" fillId="0" borderId="10" xfId="0" applyNumberFormat="1" applyFont="1" applyFill="1" applyBorder="1" applyAlignment="1" applyProtection="1">
      <alignment horizontal="right" vertical="center"/>
    </xf>
    <xf numFmtId="0" fontId="18" fillId="0" borderId="20" xfId="0" applyFont="1" applyFill="1" applyBorder="1" applyAlignment="1" applyProtection="1">
      <alignment horizontal="left" vertical="center"/>
    </xf>
    <xf numFmtId="0" fontId="18" fillId="0" borderId="21" xfId="0" applyFont="1" applyFill="1" applyBorder="1" applyAlignment="1" applyProtection="1">
      <alignment horizontal="left" vertical="center"/>
    </xf>
    <xf numFmtId="0" fontId="18" fillId="0" borderId="22" xfId="0" applyFont="1" applyFill="1" applyBorder="1" applyAlignment="1" applyProtection="1">
      <alignment horizontal="left" vertical="center"/>
    </xf>
    <xf numFmtId="165" fontId="5" fillId="0" borderId="8" xfId="0" applyNumberFormat="1" applyFont="1" applyFill="1" applyBorder="1" applyAlignment="1" applyProtection="1">
      <alignment horizontal="right" vertical="center"/>
    </xf>
    <xf numFmtId="165" fontId="5" fillId="0" borderId="23" xfId="0" applyNumberFormat="1" applyFont="1" applyFill="1" applyBorder="1" applyAlignment="1" applyProtection="1">
      <alignment horizontal="right" vertical="center"/>
    </xf>
    <xf numFmtId="165" fontId="4" fillId="0" borderId="9" xfId="0" applyNumberFormat="1" applyFont="1" applyFill="1" applyBorder="1" applyAlignment="1" applyProtection="1">
      <alignment horizontal="right" vertical="center"/>
    </xf>
    <xf numFmtId="165" fontId="4" fillId="0" borderId="10" xfId="0" applyNumberFormat="1" applyFont="1" applyFill="1" applyBorder="1" applyAlignment="1" applyProtection="1">
      <alignment horizontal="right" vertical="center"/>
    </xf>
    <xf numFmtId="0" fontId="19" fillId="0" borderId="19" xfId="0" applyFont="1" applyFill="1" applyBorder="1" applyAlignment="1" applyProtection="1">
      <alignment vertical="center"/>
    </xf>
    <xf numFmtId="0" fontId="20" fillId="0" borderId="19" xfId="0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horizontal="left" vertical="center"/>
    </xf>
    <xf numFmtId="0" fontId="22" fillId="0" borderId="24" xfId="0" applyFont="1" applyFill="1" applyBorder="1" applyAlignment="1" applyProtection="1">
      <alignment horizontal="left" vertical="center"/>
    </xf>
    <xf numFmtId="0" fontId="23" fillId="0" borderId="25" xfId="0" applyFont="1" applyFill="1" applyBorder="1" applyAlignment="1" applyProtection="1">
      <alignment horizontal="left" vertical="top" wrapText="1"/>
      <protection locked="0"/>
    </xf>
    <xf numFmtId="0" fontId="23" fillId="0" borderId="26" xfId="0" applyFont="1" applyFill="1" applyBorder="1" applyAlignment="1" applyProtection="1">
      <alignment horizontal="left" vertical="top" wrapText="1"/>
      <protection locked="0"/>
    </xf>
    <xf numFmtId="0" fontId="23" fillId="0" borderId="27" xfId="0" applyFont="1" applyFill="1" applyBorder="1" applyAlignment="1" applyProtection="1">
      <alignment horizontal="left" vertical="top" wrapText="1"/>
      <protection locked="0"/>
    </xf>
    <xf numFmtId="0" fontId="23" fillId="0" borderId="28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29" xfId="0" applyFont="1" applyFill="1" applyBorder="1" applyAlignment="1" applyProtection="1">
      <alignment horizontal="left" vertical="top" wrapText="1"/>
      <protection locked="0"/>
    </xf>
    <xf numFmtId="0" fontId="16" fillId="0" borderId="11" xfId="0" applyFont="1" applyFill="1" applyBorder="1" applyAlignment="1" applyProtection="1">
      <alignment horizontal="left" vertical="top"/>
      <protection locked="0"/>
    </xf>
    <xf numFmtId="0" fontId="16" fillId="0" borderId="12" xfId="0" applyFont="1" applyFill="1" applyBorder="1" applyAlignment="1" applyProtection="1">
      <alignment horizontal="left" vertical="top"/>
      <protection locked="0"/>
    </xf>
    <xf numFmtId="0" fontId="16" fillId="0" borderId="5" xfId="0" applyFont="1" applyFill="1" applyBorder="1" applyAlignment="1" applyProtection="1">
      <alignment horizontal="left" vertical="top"/>
      <protection locked="0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165" fontId="5" fillId="0" borderId="14" xfId="0" applyNumberFormat="1" applyFont="1" applyFill="1" applyBorder="1" applyAlignment="1" applyProtection="1">
      <alignment horizontal="center" vertical="center"/>
      <protection locked="0"/>
    </xf>
    <xf numFmtId="165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6" fillId="0" borderId="30" xfId="0" applyFont="1" applyFill="1" applyBorder="1" applyAlignment="1" applyProtection="1">
      <alignment horizontal="center" vertical="top" wrapText="1"/>
      <protection locked="0"/>
    </xf>
    <xf numFmtId="0" fontId="16" fillId="0" borderId="31" xfId="0" applyFont="1" applyFill="1" applyBorder="1" applyAlignment="1" applyProtection="1">
      <alignment horizontal="center" vertical="top" wrapText="1"/>
      <protection locked="0"/>
    </xf>
    <xf numFmtId="0" fontId="16" fillId="0" borderId="32" xfId="0" applyFont="1" applyFill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762000</xdr:colOff>
      <xdr:row>1</xdr:row>
      <xdr:rowOff>361950</xdr:rowOff>
    </xdr:to>
    <xdr:pic>
      <xdr:nvPicPr>
        <xdr:cNvPr id="23625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0</xdr:row>
      <xdr:rowOff>19050</xdr:rowOff>
    </xdr:from>
    <xdr:to>
      <xdr:col>8</xdr:col>
      <xdr:colOff>1476375</xdr:colOff>
      <xdr:row>1</xdr:row>
      <xdr:rowOff>533400</xdr:rowOff>
    </xdr:to>
    <xdr:pic>
      <xdr:nvPicPr>
        <xdr:cNvPr id="23626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9050"/>
          <a:ext cx="3190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65"/>
  <sheetViews>
    <sheetView tabSelected="1" topLeftCell="A7" zoomScaleNormal="100" zoomScalePageLayoutView="75" workbookViewId="0">
      <selection activeCell="E9" sqref="E9:F9"/>
    </sheetView>
  </sheetViews>
  <sheetFormatPr baseColWidth="10" defaultRowHeight="13.5"/>
  <cols>
    <col min="1" max="1" width="9.7109375" style="1" customWidth="1"/>
    <col min="2" max="2" width="15.140625" style="1" customWidth="1"/>
    <col min="3" max="3" width="13.28515625" style="1" customWidth="1"/>
    <col min="4" max="4" width="22.42578125" style="1" customWidth="1"/>
    <col min="5" max="5" width="19" style="1" customWidth="1"/>
    <col min="6" max="6" width="21.42578125" style="1" customWidth="1"/>
    <col min="7" max="7" width="15.5703125" style="1" customWidth="1"/>
    <col min="8" max="8" width="6.42578125" style="1" hidden="1" customWidth="1"/>
    <col min="9" max="9" width="26.28515625" style="9" customWidth="1"/>
    <col min="10" max="10" width="6.42578125" style="1" hidden="1" customWidth="1"/>
    <col min="11" max="11" width="2.28515625" style="1" customWidth="1"/>
    <col min="12" max="12" width="2.140625" style="1" customWidth="1"/>
    <col min="13" max="16384" width="11.42578125" style="1"/>
  </cols>
  <sheetData>
    <row r="1" spans="1:10">
      <c r="A1" s="26"/>
      <c r="B1" s="27"/>
      <c r="C1" s="27"/>
      <c r="D1" s="27"/>
      <c r="E1" s="27"/>
      <c r="F1" s="27"/>
      <c r="G1" s="27"/>
      <c r="H1" s="27"/>
      <c r="I1" s="28"/>
    </row>
    <row r="2" spans="1:10" ht="49.9" customHeight="1">
      <c r="A2" s="29"/>
      <c r="B2" s="27"/>
      <c r="C2" s="27"/>
      <c r="D2" s="27"/>
      <c r="E2" s="27"/>
      <c r="F2" s="27"/>
      <c r="G2" s="27"/>
      <c r="H2" s="27"/>
      <c r="I2" s="28"/>
    </row>
    <row r="3" spans="1:10" ht="30" customHeight="1">
      <c r="A3" s="30" t="s">
        <v>31</v>
      </c>
      <c r="B3" s="31"/>
      <c r="C3" s="31"/>
      <c r="D3" s="31"/>
      <c r="E3" s="31"/>
      <c r="F3" s="31"/>
      <c r="G3" s="31"/>
      <c r="H3" s="31"/>
      <c r="I3" s="31"/>
    </row>
    <row r="4" spans="1:10" ht="19.149999999999999" customHeight="1">
      <c r="A4" s="32" t="s">
        <v>50</v>
      </c>
      <c r="B4" s="33"/>
      <c r="C4" s="33"/>
      <c r="D4" s="33"/>
      <c r="E4" s="33"/>
      <c r="F4" s="31"/>
      <c r="G4" s="31"/>
      <c r="H4" s="31"/>
      <c r="I4" s="31"/>
    </row>
    <row r="5" spans="1:10" ht="20.45" customHeight="1">
      <c r="A5" s="34" t="s">
        <v>51</v>
      </c>
      <c r="B5" s="35"/>
      <c r="C5" s="35"/>
      <c r="D5" s="53"/>
      <c r="E5" s="53"/>
      <c r="F5" s="53"/>
      <c r="G5" s="36"/>
      <c r="H5" s="37"/>
      <c r="I5" s="37"/>
    </row>
    <row r="6" spans="1:10" s="10" customFormat="1" ht="23.45" customHeight="1">
      <c r="A6" s="56" t="s">
        <v>26</v>
      </c>
      <c r="B6" s="56"/>
      <c r="C6" s="57"/>
      <c r="D6" s="58"/>
      <c r="E6" s="58"/>
      <c r="F6" s="58"/>
      <c r="G6" s="38" t="s">
        <v>30</v>
      </c>
      <c r="H6" s="66"/>
      <c r="I6" s="66"/>
    </row>
    <row r="7" spans="1:10" s="10" customFormat="1" ht="33">
      <c r="A7" s="67" t="s">
        <v>0</v>
      </c>
      <c r="B7" s="68"/>
      <c r="C7" s="69"/>
      <c r="D7" s="57"/>
      <c r="E7" s="57"/>
      <c r="F7" s="39" t="s">
        <v>28</v>
      </c>
      <c r="G7" s="66"/>
      <c r="H7" s="66"/>
      <c r="I7" s="66"/>
      <c r="J7" s="16"/>
    </row>
    <row r="8" spans="1:10" s="10" customFormat="1" ht="17.45" customHeight="1">
      <c r="A8" s="56" t="s">
        <v>1</v>
      </c>
      <c r="B8" s="56"/>
      <c r="C8" s="71"/>
      <c r="D8" s="73" t="s">
        <v>49</v>
      </c>
      <c r="E8" s="40" t="s">
        <v>2</v>
      </c>
      <c r="F8" s="40" t="s">
        <v>3</v>
      </c>
      <c r="G8" s="75" t="s">
        <v>32</v>
      </c>
      <c r="H8" s="76"/>
      <c r="I8" s="66"/>
    </row>
    <row r="9" spans="1:10" s="10" customFormat="1" ht="19.899999999999999" customHeight="1">
      <c r="A9" s="70"/>
      <c r="B9" s="70"/>
      <c r="C9" s="72"/>
      <c r="D9" s="74"/>
      <c r="E9" s="47"/>
      <c r="F9" s="47"/>
      <c r="G9" s="77"/>
      <c r="H9" s="78"/>
      <c r="I9" s="79"/>
    </row>
    <row r="10" spans="1:10" s="10" customFormat="1" ht="28.9" customHeight="1" thickBot="1">
      <c r="A10" s="59" t="s">
        <v>29</v>
      </c>
      <c r="B10" s="60"/>
      <c r="C10" s="60"/>
      <c r="D10" s="60"/>
      <c r="E10" s="60"/>
      <c r="F10" s="60"/>
      <c r="G10" s="60"/>
      <c r="H10" s="60"/>
      <c r="I10" s="61"/>
    </row>
    <row r="11" spans="1:10" s="12" customFormat="1" ht="22.15" customHeight="1" thickTop="1" thickBot="1">
      <c r="A11" s="41" t="s">
        <v>4</v>
      </c>
      <c r="B11" s="62" t="s">
        <v>5</v>
      </c>
      <c r="C11" s="63"/>
      <c r="D11" s="63"/>
      <c r="E11" s="64"/>
      <c r="F11" s="65" t="s">
        <v>25</v>
      </c>
      <c r="G11" s="65"/>
      <c r="H11" s="65" t="s">
        <v>27</v>
      </c>
      <c r="I11" s="65"/>
      <c r="J11" s="22"/>
    </row>
    <row r="12" spans="1:10" s="14" customFormat="1" ht="22.15" customHeight="1" thickTop="1">
      <c r="A12" s="17"/>
      <c r="B12" s="80" t="s">
        <v>52</v>
      </c>
      <c r="C12" s="81"/>
      <c r="D12" s="81"/>
      <c r="E12" s="82"/>
      <c r="F12" s="83">
        <v>2.75</v>
      </c>
      <c r="G12" s="83"/>
      <c r="H12" s="83">
        <f t="shared" ref="H12:H47" si="0">A12*F12</f>
        <v>0</v>
      </c>
      <c r="I12" s="83"/>
      <c r="J12" s="13"/>
    </row>
    <row r="13" spans="1:10" s="12" customFormat="1" ht="22.15" customHeight="1">
      <c r="A13" s="18"/>
      <c r="B13" s="84" t="s">
        <v>54</v>
      </c>
      <c r="C13" s="85"/>
      <c r="D13" s="85"/>
      <c r="E13" s="86"/>
      <c r="F13" s="87">
        <v>3.5</v>
      </c>
      <c r="G13" s="87"/>
      <c r="H13" s="87">
        <f>A13*F13</f>
        <v>0</v>
      </c>
      <c r="I13" s="87"/>
    </row>
    <row r="14" spans="1:10" s="12" customFormat="1" ht="22.15" customHeight="1">
      <c r="A14" s="19"/>
      <c r="B14" s="88" t="s">
        <v>53</v>
      </c>
      <c r="C14" s="89"/>
      <c r="D14" s="89"/>
      <c r="E14" s="90"/>
      <c r="F14" s="91">
        <v>3.95</v>
      </c>
      <c r="G14" s="91"/>
      <c r="H14" s="91">
        <f t="shared" si="0"/>
        <v>0</v>
      </c>
      <c r="I14" s="91"/>
      <c r="J14" s="13"/>
    </row>
    <row r="15" spans="1:10" s="12" customFormat="1" ht="22.15" customHeight="1">
      <c r="A15" s="18"/>
      <c r="B15" s="84" t="s">
        <v>45</v>
      </c>
      <c r="C15" s="85"/>
      <c r="D15" s="85"/>
      <c r="E15" s="86"/>
      <c r="F15" s="87">
        <v>3.5</v>
      </c>
      <c r="G15" s="87"/>
      <c r="H15" s="87">
        <f t="shared" si="0"/>
        <v>0</v>
      </c>
      <c r="I15" s="87"/>
      <c r="J15" s="15"/>
    </row>
    <row r="16" spans="1:10" s="12" customFormat="1" ht="22.15" customHeight="1">
      <c r="A16" s="19"/>
      <c r="B16" s="88" t="s">
        <v>46</v>
      </c>
      <c r="C16" s="89"/>
      <c r="D16" s="89"/>
      <c r="E16" s="90"/>
      <c r="F16" s="91">
        <v>3.75</v>
      </c>
      <c r="G16" s="91"/>
      <c r="H16" s="91">
        <f t="shared" si="0"/>
        <v>0</v>
      </c>
      <c r="I16" s="91"/>
      <c r="J16" s="13"/>
    </row>
    <row r="17" spans="1:10" s="12" customFormat="1" ht="22.15" customHeight="1">
      <c r="A17" s="18"/>
      <c r="B17" s="84" t="s">
        <v>47</v>
      </c>
      <c r="C17" s="85"/>
      <c r="D17" s="85"/>
      <c r="E17" s="86"/>
      <c r="F17" s="87">
        <v>4.75</v>
      </c>
      <c r="G17" s="87"/>
      <c r="H17" s="87">
        <f t="shared" si="0"/>
        <v>0</v>
      </c>
      <c r="I17" s="87"/>
    </row>
    <row r="18" spans="1:10" s="12" customFormat="1" ht="22.15" customHeight="1">
      <c r="A18" s="19"/>
      <c r="B18" s="88" t="s">
        <v>6</v>
      </c>
      <c r="C18" s="89"/>
      <c r="D18" s="89"/>
      <c r="E18" s="90"/>
      <c r="F18" s="91">
        <v>3.75</v>
      </c>
      <c r="G18" s="91"/>
      <c r="H18" s="91">
        <f t="shared" si="0"/>
        <v>0</v>
      </c>
      <c r="I18" s="91"/>
      <c r="J18" s="13"/>
    </row>
    <row r="19" spans="1:10" s="12" customFormat="1" ht="22.15" customHeight="1">
      <c r="A19" s="18"/>
      <c r="B19" s="84" t="s">
        <v>18</v>
      </c>
      <c r="C19" s="85"/>
      <c r="D19" s="85"/>
      <c r="E19" s="86"/>
      <c r="F19" s="87">
        <v>2.25</v>
      </c>
      <c r="G19" s="87"/>
      <c r="H19" s="87">
        <f t="shared" si="0"/>
        <v>0</v>
      </c>
      <c r="I19" s="87"/>
    </row>
    <row r="20" spans="1:10" s="12" customFormat="1" ht="22.15" customHeight="1">
      <c r="A20" s="19"/>
      <c r="B20" s="88" t="s">
        <v>7</v>
      </c>
      <c r="C20" s="89"/>
      <c r="D20" s="89"/>
      <c r="E20" s="90"/>
      <c r="F20" s="91">
        <v>2.25</v>
      </c>
      <c r="G20" s="91"/>
      <c r="H20" s="91">
        <f t="shared" si="0"/>
        <v>0</v>
      </c>
      <c r="I20" s="91"/>
      <c r="J20" s="13"/>
    </row>
    <row r="21" spans="1:10" s="12" customFormat="1" ht="22.15" customHeight="1">
      <c r="A21" s="18"/>
      <c r="B21" s="84" t="s">
        <v>8</v>
      </c>
      <c r="C21" s="85"/>
      <c r="D21" s="85"/>
      <c r="E21" s="86"/>
      <c r="F21" s="87">
        <v>1.5</v>
      </c>
      <c r="G21" s="87"/>
      <c r="H21" s="87">
        <f t="shared" si="0"/>
        <v>0</v>
      </c>
      <c r="I21" s="87"/>
    </row>
    <row r="22" spans="1:10" s="12" customFormat="1" ht="22.15" customHeight="1">
      <c r="A22" s="19"/>
      <c r="B22" s="88" t="s">
        <v>9</v>
      </c>
      <c r="C22" s="89"/>
      <c r="D22" s="89"/>
      <c r="E22" s="90"/>
      <c r="F22" s="91">
        <v>1.5</v>
      </c>
      <c r="G22" s="91"/>
      <c r="H22" s="91">
        <f t="shared" si="0"/>
        <v>0</v>
      </c>
      <c r="I22" s="91"/>
    </row>
    <row r="23" spans="1:10" s="12" customFormat="1" ht="22.15" customHeight="1">
      <c r="A23" s="18"/>
      <c r="B23" s="84" t="s">
        <v>10</v>
      </c>
      <c r="C23" s="85"/>
      <c r="D23" s="85"/>
      <c r="E23" s="86"/>
      <c r="F23" s="87">
        <v>2.25</v>
      </c>
      <c r="G23" s="87"/>
      <c r="H23" s="87">
        <f t="shared" si="0"/>
        <v>0</v>
      </c>
      <c r="I23" s="87"/>
    </row>
    <row r="24" spans="1:10" s="12" customFormat="1" ht="22.15" customHeight="1">
      <c r="A24" s="19"/>
      <c r="B24" s="88" t="s">
        <v>62</v>
      </c>
      <c r="C24" s="89"/>
      <c r="D24" s="89"/>
      <c r="E24" s="90"/>
      <c r="F24" s="91">
        <v>0</v>
      </c>
      <c r="G24" s="91"/>
      <c r="H24" s="91">
        <f t="shared" si="0"/>
        <v>0</v>
      </c>
      <c r="I24" s="91"/>
    </row>
    <row r="25" spans="1:10" s="12" customFormat="1" ht="22.15" customHeight="1">
      <c r="A25" s="18"/>
      <c r="B25" s="84" t="s">
        <v>19</v>
      </c>
      <c r="C25" s="85"/>
      <c r="D25" s="85"/>
      <c r="E25" s="86"/>
      <c r="F25" s="87">
        <v>0.95</v>
      </c>
      <c r="G25" s="87"/>
      <c r="H25" s="87">
        <f t="shared" si="0"/>
        <v>0</v>
      </c>
      <c r="I25" s="87"/>
    </row>
    <row r="26" spans="1:10" s="12" customFormat="1" ht="22.15" customHeight="1">
      <c r="A26" s="19"/>
      <c r="B26" s="88" t="s">
        <v>20</v>
      </c>
      <c r="C26" s="89"/>
      <c r="D26" s="89"/>
      <c r="E26" s="90"/>
      <c r="F26" s="91">
        <v>0.5</v>
      </c>
      <c r="G26" s="91"/>
      <c r="H26" s="91">
        <f t="shared" si="0"/>
        <v>0</v>
      </c>
      <c r="I26" s="91"/>
    </row>
    <row r="27" spans="1:10" s="12" customFormat="1" ht="22.15" customHeight="1">
      <c r="A27" s="18"/>
      <c r="B27" s="84" t="s">
        <v>21</v>
      </c>
      <c r="C27" s="85"/>
      <c r="D27" s="85"/>
      <c r="E27" s="86"/>
      <c r="F27" s="87">
        <v>3.5</v>
      </c>
      <c r="G27" s="87"/>
      <c r="H27" s="87">
        <f t="shared" si="0"/>
        <v>0</v>
      </c>
      <c r="I27" s="87"/>
    </row>
    <row r="28" spans="1:10" s="12" customFormat="1" ht="22.15" customHeight="1">
      <c r="A28" s="19"/>
      <c r="B28" s="88" t="s">
        <v>22</v>
      </c>
      <c r="C28" s="89"/>
      <c r="D28" s="89"/>
      <c r="E28" s="90"/>
      <c r="F28" s="91">
        <v>6.5</v>
      </c>
      <c r="G28" s="91"/>
      <c r="H28" s="91">
        <f t="shared" si="0"/>
        <v>0</v>
      </c>
      <c r="I28" s="91"/>
    </row>
    <row r="29" spans="1:10" s="12" customFormat="1" ht="22.15" customHeight="1">
      <c r="A29" s="18"/>
      <c r="B29" s="84" t="s">
        <v>33</v>
      </c>
      <c r="C29" s="85"/>
      <c r="D29" s="85"/>
      <c r="E29" s="86"/>
      <c r="F29" s="87">
        <v>14.95</v>
      </c>
      <c r="G29" s="87"/>
      <c r="H29" s="87">
        <f t="shared" si="0"/>
        <v>0</v>
      </c>
      <c r="I29" s="87"/>
    </row>
    <row r="30" spans="1:10" s="12" customFormat="1" ht="22.15" customHeight="1">
      <c r="A30" s="19"/>
      <c r="B30" s="88" t="s">
        <v>34</v>
      </c>
      <c r="C30" s="89"/>
      <c r="D30" s="89"/>
      <c r="E30" s="90"/>
      <c r="F30" s="91">
        <v>28.75</v>
      </c>
      <c r="G30" s="91"/>
      <c r="H30" s="91">
        <f t="shared" si="0"/>
        <v>0</v>
      </c>
      <c r="I30" s="91"/>
    </row>
    <row r="31" spans="1:10" s="12" customFormat="1" ht="22.15" customHeight="1">
      <c r="A31" s="18"/>
      <c r="B31" s="84" t="s">
        <v>56</v>
      </c>
      <c r="C31" s="85"/>
      <c r="D31" s="85"/>
      <c r="E31" s="86"/>
      <c r="F31" s="87">
        <v>1.25</v>
      </c>
      <c r="G31" s="87"/>
      <c r="H31" s="87">
        <f t="shared" si="0"/>
        <v>0</v>
      </c>
      <c r="I31" s="87"/>
    </row>
    <row r="32" spans="1:10" s="12" customFormat="1" ht="22.15" customHeight="1">
      <c r="A32" s="19"/>
      <c r="B32" s="88" t="s">
        <v>57</v>
      </c>
      <c r="C32" s="89"/>
      <c r="D32" s="89"/>
      <c r="E32" s="90"/>
      <c r="F32" s="91">
        <v>2.5</v>
      </c>
      <c r="G32" s="91"/>
      <c r="H32" s="91">
        <f t="shared" si="0"/>
        <v>0</v>
      </c>
      <c r="I32" s="91"/>
    </row>
    <row r="33" spans="1:10" s="12" customFormat="1" ht="22.15" customHeight="1">
      <c r="A33" s="18"/>
      <c r="B33" s="84" t="s">
        <v>58</v>
      </c>
      <c r="C33" s="85"/>
      <c r="D33" s="85"/>
      <c r="E33" s="86"/>
      <c r="F33" s="87">
        <v>3.95</v>
      </c>
      <c r="G33" s="87"/>
      <c r="H33" s="87">
        <f t="shared" si="0"/>
        <v>0</v>
      </c>
      <c r="I33" s="87"/>
    </row>
    <row r="34" spans="1:10" s="12" customFormat="1" ht="22.15" customHeight="1">
      <c r="A34" s="20"/>
      <c r="B34" s="88" t="s">
        <v>59</v>
      </c>
      <c r="C34" s="89"/>
      <c r="D34" s="89"/>
      <c r="E34" s="90"/>
      <c r="F34" s="52">
        <v>3.95</v>
      </c>
      <c r="G34" s="52"/>
      <c r="H34" s="52">
        <f t="shared" si="0"/>
        <v>0</v>
      </c>
      <c r="I34" s="52"/>
    </row>
    <row r="35" spans="1:10" s="11" customFormat="1" ht="22.15" customHeight="1">
      <c r="A35" s="18"/>
      <c r="B35" s="84" t="s">
        <v>60</v>
      </c>
      <c r="C35" s="85"/>
      <c r="D35" s="85"/>
      <c r="E35" s="86"/>
      <c r="F35" s="87">
        <v>7.95</v>
      </c>
      <c r="G35" s="87"/>
      <c r="H35" s="87">
        <f t="shared" si="0"/>
        <v>0</v>
      </c>
      <c r="I35" s="87"/>
      <c r="J35" s="23"/>
    </row>
    <row r="36" spans="1:10" s="11" customFormat="1" ht="22.15" customHeight="1">
      <c r="A36" s="19"/>
      <c r="B36" s="88" t="s">
        <v>43</v>
      </c>
      <c r="C36" s="89"/>
      <c r="D36" s="89"/>
      <c r="E36" s="90"/>
      <c r="F36" s="91">
        <v>3.25</v>
      </c>
      <c r="G36" s="91"/>
      <c r="H36" s="91">
        <f t="shared" si="0"/>
        <v>0</v>
      </c>
      <c r="I36" s="91"/>
      <c r="J36" s="23"/>
    </row>
    <row r="37" spans="1:10" s="11" customFormat="1" ht="22.15" customHeight="1">
      <c r="A37" s="18"/>
      <c r="B37" s="84" t="s">
        <v>61</v>
      </c>
      <c r="C37" s="85"/>
      <c r="D37" s="85"/>
      <c r="E37" s="86"/>
      <c r="F37" s="87">
        <v>3.25</v>
      </c>
      <c r="G37" s="87"/>
      <c r="H37" s="87">
        <f t="shared" si="0"/>
        <v>0</v>
      </c>
      <c r="I37" s="87"/>
      <c r="J37" s="23"/>
    </row>
    <row r="38" spans="1:10" s="11" customFormat="1" ht="22.15" customHeight="1">
      <c r="A38" s="19"/>
      <c r="B38" s="88" t="s">
        <v>24</v>
      </c>
      <c r="C38" s="89"/>
      <c r="D38" s="89"/>
      <c r="E38" s="90"/>
      <c r="F38" s="91">
        <v>6.5</v>
      </c>
      <c r="G38" s="91"/>
      <c r="H38" s="91">
        <f t="shared" si="0"/>
        <v>0</v>
      </c>
      <c r="I38" s="91"/>
      <c r="J38" s="23"/>
    </row>
    <row r="39" spans="1:10" s="11" customFormat="1" ht="22.15" customHeight="1">
      <c r="A39" s="18"/>
      <c r="B39" s="84" t="s">
        <v>42</v>
      </c>
      <c r="C39" s="85"/>
      <c r="D39" s="85"/>
      <c r="E39" s="86"/>
      <c r="F39" s="87">
        <v>6.95</v>
      </c>
      <c r="G39" s="87"/>
      <c r="H39" s="87">
        <f t="shared" si="0"/>
        <v>0</v>
      </c>
      <c r="I39" s="87"/>
      <c r="J39" s="23"/>
    </row>
    <row r="40" spans="1:10" s="11" customFormat="1" ht="22.15" customHeight="1">
      <c r="A40" s="19"/>
      <c r="B40" s="88" t="s">
        <v>44</v>
      </c>
      <c r="C40" s="89"/>
      <c r="D40" s="89"/>
      <c r="E40" s="90"/>
      <c r="F40" s="91">
        <v>2.25</v>
      </c>
      <c r="G40" s="91"/>
      <c r="H40" s="91">
        <f t="shared" si="0"/>
        <v>0</v>
      </c>
      <c r="I40" s="91"/>
      <c r="J40" s="23"/>
    </row>
    <row r="41" spans="1:10" s="11" customFormat="1" ht="22.15" customHeight="1">
      <c r="A41" s="18"/>
      <c r="B41" s="84" t="s">
        <v>35</v>
      </c>
      <c r="C41" s="85"/>
      <c r="D41" s="85"/>
      <c r="E41" s="86"/>
      <c r="F41" s="87">
        <v>2.5</v>
      </c>
      <c r="G41" s="87"/>
      <c r="H41" s="87">
        <f>A41*F41</f>
        <v>0</v>
      </c>
      <c r="I41" s="87"/>
      <c r="J41" s="23"/>
    </row>
    <row r="42" spans="1:10" s="11" customFormat="1" ht="22.15" customHeight="1">
      <c r="A42" s="19"/>
      <c r="B42" s="88" t="s">
        <v>36</v>
      </c>
      <c r="C42" s="89"/>
      <c r="D42" s="89"/>
      <c r="E42" s="90"/>
      <c r="F42" s="91">
        <v>3.5</v>
      </c>
      <c r="G42" s="91"/>
      <c r="H42" s="91">
        <f t="shared" si="0"/>
        <v>0</v>
      </c>
      <c r="I42" s="91"/>
      <c r="J42" s="23"/>
    </row>
    <row r="43" spans="1:10" s="11" customFormat="1" ht="22.15" customHeight="1">
      <c r="A43" s="18"/>
      <c r="B43" s="84" t="s">
        <v>37</v>
      </c>
      <c r="C43" s="85"/>
      <c r="D43" s="85"/>
      <c r="E43" s="86"/>
      <c r="F43" s="87">
        <v>2.25</v>
      </c>
      <c r="G43" s="87"/>
      <c r="H43" s="87">
        <f t="shared" si="0"/>
        <v>0</v>
      </c>
      <c r="I43" s="87"/>
      <c r="J43" s="23"/>
    </row>
    <row r="44" spans="1:10" s="11" customFormat="1" ht="22.15" customHeight="1">
      <c r="A44" s="19"/>
      <c r="B44" s="88" t="s">
        <v>38</v>
      </c>
      <c r="C44" s="89"/>
      <c r="D44" s="89"/>
      <c r="E44" s="90"/>
      <c r="F44" s="91">
        <v>4.25</v>
      </c>
      <c r="G44" s="91"/>
      <c r="H44" s="91">
        <f t="shared" si="0"/>
        <v>0</v>
      </c>
      <c r="I44" s="91"/>
      <c r="J44" s="23"/>
    </row>
    <row r="45" spans="1:10" s="11" customFormat="1" ht="22.15" customHeight="1">
      <c r="A45" s="18"/>
      <c r="B45" s="84" t="s">
        <v>39</v>
      </c>
      <c r="C45" s="85"/>
      <c r="D45" s="85"/>
      <c r="E45" s="86"/>
      <c r="F45" s="87">
        <v>2.75</v>
      </c>
      <c r="G45" s="87"/>
      <c r="H45" s="87">
        <f t="shared" si="0"/>
        <v>0</v>
      </c>
      <c r="I45" s="87"/>
      <c r="J45" s="23"/>
    </row>
    <row r="46" spans="1:10" s="11" customFormat="1" ht="22.15" customHeight="1">
      <c r="A46" s="19"/>
      <c r="B46" s="88" t="s">
        <v>40</v>
      </c>
      <c r="C46" s="89"/>
      <c r="D46" s="89"/>
      <c r="E46" s="90"/>
      <c r="F46" s="91">
        <v>4.25</v>
      </c>
      <c r="G46" s="91"/>
      <c r="H46" s="91">
        <f t="shared" si="0"/>
        <v>0</v>
      </c>
      <c r="I46" s="91"/>
      <c r="J46" s="23"/>
    </row>
    <row r="47" spans="1:10" s="11" customFormat="1" ht="22.15" customHeight="1">
      <c r="A47" s="18"/>
      <c r="B47" s="84" t="s">
        <v>41</v>
      </c>
      <c r="C47" s="85"/>
      <c r="D47" s="85"/>
      <c r="E47" s="86"/>
      <c r="F47" s="87">
        <v>12.5</v>
      </c>
      <c r="G47" s="87"/>
      <c r="H47" s="87">
        <f t="shared" si="0"/>
        <v>0</v>
      </c>
      <c r="I47" s="87"/>
      <c r="J47" s="23"/>
    </row>
    <row r="48" spans="1:10" s="11" customFormat="1" ht="22.15" customHeight="1">
      <c r="A48" s="20"/>
      <c r="B48" s="48" t="s">
        <v>55</v>
      </c>
      <c r="C48" s="49"/>
      <c r="D48" s="49"/>
      <c r="E48" s="49"/>
      <c r="F48" s="50">
        <v>9.9499999999999993</v>
      </c>
      <c r="G48" s="51"/>
      <c r="H48" s="52">
        <f>A48*F48</f>
        <v>0</v>
      </c>
      <c r="I48" s="52"/>
      <c r="J48" s="24"/>
    </row>
    <row r="49" spans="1:10" s="11" customFormat="1" ht="22.15" customHeight="1">
      <c r="A49" s="25"/>
      <c r="B49" s="93" t="s">
        <v>64</v>
      </c>
      <c r="C49" s="93"/>
      <c r="D49" s="93"/>
      <c r="E49" s="93"/>
      <c r="F49" s="94">
        <v>0.75</v>
      </c>
      <c r="G49" s="94"/>
      <c r="H49" s="94">
        <f>A49*F49</f>
        <v>0</v>
      </c>
      <c r="I49" s="94"/>
      <c r="J49" s="23"/>
    </row>
    <row r="50" spans="1:10" s="11" customFormat="1" ht="22.15" customHeight="1">
      <c r="A50" s="105" t="s">
        <v>63</v>
      </c>
      <c r="B50" s="106"/>
      <c r="C50" s="106"/>
      <c r="D50" s="106"/>
      <c r="E50" s="106"/>
      <c r="F50" s="106"/>
      <c r="G50" s="106"/>
      <c r="H50" s="95"/>
      <c r="I50" s="95"/>
      <c r="J50" s="23"/>
    </row>
    <row r="51" spans="1:10" s="11" customFormat="1" ht="22.15" customHeight="1">
      <c r="A51" s="107" t="s">
        <v>65</v>
      </c>
      <c r="B51" s="108"/>
      <c r="C51" s="108"/>
      <c r="D51" s="108"/>
      <c r="E51" s="108"/>
      <c r="F51" s="108"/>
      <c r="G51" s="108"/>
      <c r="H51" s="92"/>
      <c r="I51" s="92"/>
      <c r="J51" s="23"/>
    </row>
    <row r="52" spans="1:10" s="12" customFormat="1" ht="22.15" customHeight="1">
      <c r="A52" s="98" t="s">
        <v>11</v>
      </c>
      <c r="B52" s="99"/>
      <c r="C52" s="99"/>
      <c r="D52" s="99"/>
      <c r="E52" s="100"/>
      <c r="F52" s="42" t="s">
        <v>23</v>
      </c>
      <c r="G52" s="42"/>
      <c r="H52" s="101">
        <f>SUM(H12:I49)</f>
        <v>0</v>
      </c>
      <c r="I52" s="102"/>
    </row>
    <row r="53" spans="1:10" s="12" customFormat="1" ht="22.15" customHeight="1">
      <c r="A53" s="109"/>
      <c r="B53" s="110"/>
      <c r="C53" s="110"/>
      <c r="D53" s="110"/>
      <c r="E53" s="111"/>
      <c r="F53" s="43" t="s">
        <v>12</v>
      </c>
      <c r="G53" s="43"/>
      <c r="H53" s="103">
        <v>0</v>
      </c>
      <c r="I53" s="104"/>
    </row>
    <row r="54" spans="1:10" s="12" customFormat="1" ht="22.15" customHeight="1">
      <c r="A54" s="112"/>
      <c r="B54" s="113"/>
      <c r="C54" s="113"/>
      <c r="D54" s="113"/>
      <c r="E54" s="114"/>
      <c r="F54" s="43" t="s">
        <v>13</v>
      </c>
      <c r="G54" s="43"/>
      <c r="H54" s="96">
        <f>(H52+H53)/119*100</f>
        <v>0</v>
      </c>
      <c r="I54" s="97"/>
    </row>
    <row r="55" spans="1:10" s="12" customFormat="1" ht="22.15" customHeight="1">
      <c r="A55" s="112"/>
      <c r="B55" s="113"/>
      <c r="C55" s="113"/>
      <c r="D55" s="113"/>
      <c r="E55" s="114"/>
      <c r="F55" s="44" t="s">
        <v>14</v>
      </c>
      <c r="G55" s="44"/>
      <c r="H55" s="103">
        <f>H54/100*19</f>
        <v>0</v>
      </c>
      <c r="I55" s="104"/>
    </row>
    <row r="56" spans="1:10" ht="21" customHeight="1">
      <c r="A56" s="112"/>
      <c r="B56" s="113"/>
      <c r="C56" s="113"/>
      <c r="D56" s="113"/>
      <c r="E56" s="114"/>
      <c r="F56" s="45" t="s">
        <v>15</v>
      </c>
      <c r="G56" s="45"/>
      <c r="H56" s="96">
        <f>SUM(H54:I55)</f>
        <v>0</v>
      </c>
      <c r="I56" s="97"/>
    </row>
    <row r="57" spans="1:10" ht="34.15" customHeight="1">
      <c r="A57" s="115" t="s">
        <v>16</v>
      </c>
      <c r="B57" s="116"/>
      <c r="C57" s="117"/>
      <c r="D57" s="115" t="s">
        <v>17</v>
      </c>
      <c r="E57" s="117"/>
      <c r="F57" s="46" t="s">
        <v>48</v>
      </c>
      <c r="G57" s="118"/>
      <c r="H57" s="119"/>
      <c r="I57" s="120"/>
    </row>
    <row r="58" spans="1:10" ht="16.5">
      <c r="A58" s="121"/>
      <c r="B58" s="122"/>
      <c r="C58" s="55"/>
      <c r="D58" s="54"/>
      <c r="E58" s="55"/>
      <c r="F58" s="123"/>
      <c r="G58" s="124"/>
      <c r="H58" s="124"/>
      <c r="I58" s="125"/>
    </row>
    <row r="59" spans="1:10">
      <c r="A59" s="2"/>
      <c r="B59" s="2"/>
      <c r="C59" s="2"/>
      <c r="D59" s="2"/>
      <c r="E59" s="2"/>
      <c r="F59" s="2"/>
      <c r="G59" s="2"/>
      <c r="H59" s="2"/>
      <c r="I59" s="8"/>
    </row>
    <row r="60" spans="1:10">
      <c r="A60" s="3"/>
      <c r="B60" s="4"/>
      <c r="C60" s="4"/>
      <c r="D60" s="4"/>
      <c r="E60" s="4"/>
      <c r="F60" s="4"/>
      <c r="G60" s="4"/>
      <c r="H60" s="4"/>
      <c r="I60" s="7"/>
    </row>
    <row r="61" spans="1:10">
      <c r="A61" s="3"/>
      <c r="B61" s="4"/>
      <c r="C61" s="4"/>
      <c r="D61" s="4"/>
      <c r="E61" s="4"/>
      <c r="F61" s="4"/>
      <c r="G61" s="4"/>
      <c r="H61" s="4"/>
      <c r="I61" s="7"/>
    </row>
    <row r="62" spans="1:10">
      <c r="A62" s="4"/>
      <c r="B62" s="4"/>
      <c r="C62" s="4"/>
      <c r="D62" s="4"/>
      <c r="E62" s="4"/>
      <c r="F62" s="4"/>
      <c r="G62" s="4"/>
      <c r="H62" s="4"/>
      <c r="I62" s="7"/>
    </row>
    <row r="63" spans="1:10">
      <c r="A63" s="4"/>
      <c r="B63" s="21"/>
      <c r="C63" s="5"/>
      <c r="D63" s="5"/>
      <c r="E63" s="4"/>
      <c r="F63" s="4"/>
      <c r="G63" s="4"/>
      <c r="H63" s="4"/>
      <c r="I63" s="7"/>
    </row>
    <row r="64" spans="1:10">
      <c r="A64" s="4"/>
      <c r="B64" s="6"/>
      <c r="C64" s="5"/>
      <c r="D64" s="5"/>
    </row>
    <row r="65" spans="2:4">
      <c r="B65" s="3"/>
      <c r="C65" s="5"/>
      <c r="D65" s="5"/>
    </row>
  </sheetData>
  <sheetProtection password="870D" sheet="1" objects="1" scenarios="1" selectLockedCells="1"/>
  <mergeCells count="147">
    <mergeCell ref="A57:C57"/>
    <mergeCell ref="D57:E57"/>
    <mergeCell ref="G57:I57"/>
    <mergeCell ref="A58:C58"/>
    <mergeCell ref="F58:I58"/>
    <mergeCell ref="H50:I50"/>
    <mergeCell ref="H56:I56"/>
    <mergeCell ref="A52:E52"/>
    <mergeCell ref="H52:I52"/>
    <mergeCell ref="H53:I53"/>
    <mergeCell ref="A50:G50"/>
    <mergeCell ref="A51:G51"/>
    <mergeCell ref="A53:E56"/>
    <mergeCell ref="H54:I54"/>
    <mergeCell ref="H55:I55"/>
    <mergeCell ref="B46:E46"/>
    <mergeCell ref="F46:G46"/>
    <mergeCell ref="H46:I46"/>
    <mergeCell ref="H51:I51"/>
    <mergeCell ref="B47:E47"/>
    <mergeCell ref="F47:G47"/>
    <mergeCell ref="H47:I47"/>
    <mergeCell ref="B49:E49"/>
    <mergeCell ref="F49:G49"/>
    <mergeCell ref="H49:I49"/>
    <mergeCell ref="B44:E44"/>
    <mergeCell ref="F44:G44"/>
    <mergeCell ref="H44:I44"/>
    <mergeCell ref="B45:E45"/>
    <mergeCell ref="F45:G45"/>
    <mergeCell ref="H45:I45"/>
    <mergeCell ref="B42:E42"/>
    <mergeCell ref="F42:G42"/>
    <mergeCell ref="H42:I42"/>
    <mergeCell ref="B43:E43"/>
    <mergeCell ref="F43:G43"/>
    <mergeCell ref="H43:I43"/>
    <mergeCell ref="B40:E40"/>
    <mergeCell ref="F40:G40"/>
    <mergeCell ref="H40:I40"/>
    <mergeCell ref="B41:E41"/>
    <mergeCell ref="F41:G41"/>
    <mergeCell ref="H41:I41"/>
    <mergeCell ref="B38:E38"/>
    <mergeCell ref="F38:G38"/>
    <mergeCell ref="H38:I38"/>
    <mergeCell ref="B39:E39"/>
    <mergeCell ref="F39:G39"/>
    <mergeCell ref="H39:I39"/>
    <mergeCell ref="B36:E36"/>
    <mergeCell ref="F36:G36"/>
    <mergeCell ref="H36:I36"/>
    <mergeCell ref="B37:E37"/>
    <mergeCell ref="F37:G37"/>
    <mergeCell ref="H37:I37"/>
    <mergeCell ref="B34:E34"/>
    <mergeCell ref="F34:G34"/>
    <mergeCell ref="H34:I34"/>
    <mergeCell ref="B35:E35"/>
    <mergeCell ref="F35:G35"/>
    <mergeCell ref="H35:I35"/>
    <mergeCell ref="B32:E32"/>
    <mergeCell ref="F32:G32"/>
    <mergeCell ref="H32:I32"/>
    <mergeCell ref="B33:E33"/>
    <mergeCell ref="F33:G33"/>
    <mergeCell ref="H33:I33"/>
    <mergeCell ref="B30:E30"/>
    <mergeCell ref="F30:G30"/>
    <mergeCell ref="H30:I30"/>
    <mergeCell ref="B31:E31"/>
    <mergeCell ref="F31:G31"/>
    <mergeCell ref="H31:I31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B22:E22"/>
    <mergeCell ref="F22:G22"/>
    <mergeCell ref="H22:I22"/>
    <mergeCell ref="B23:E23"/>
    <mergeCell ref="F23:G23"/>
    <mergeCell ref="H23:I23"/>
    <mergeCell ref="B20:E20"/>
    <mergeCell ref="F20:G20"/>
    <mergeCell ref="H20:I20"/>
    <mergeCell ref="B21:E21"/>
    <mergeCell ref="F21:G21"/>
    <mergeCell ref="H21:I21"/>
    <mergeCell ref="B18:E18"/>
    <mergeCell ref="F18:G18"/>
    <mergeCell ref="H18:I18"/>
    <mergeCell ref="B19:E19"/>
    <mergeCell ref="F19:G19"/>
    <mergeCell ref="H19:I19"/>
    <mergeCell ref="B16:E16"/>
    <mergeCell ref="F16:G16"/>
    <mergeCell ref="H16:I16"/>
    <mergeCell ref="B17:E17"/>
    <mergeCell ref="F17:G17"/>
    <mergeCell ref="H17:I17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3:E13"/>
    <mergeCell ref="F13:G13"/>
    <mergeCell ref="H13:I13"/>
    <mergeCell ref="H11:I11"/>
    <mergeCell ref="H6:I6"/>
    <mergeCell ref="A7:C7"/>
    <mergeCell ref="D7:E7"/>
    <mergeCell ref="G7:I7"/>
    <mergeCell ref="A8:B9"/>
    <mergeCell ref="C8:C9"/>
    <mergeCell ref="D8:D9"/>
    <mergeCell ref="G8:H9"/>
    <mergeCell ref="I8:I9"/>
    <mergeCell ref="B48:E48"/>
    <mergeCell ref="F48:G48"/>
    <mergeCell ref="H48:I48"/>
    <mergeCell ref="D5:F5"/>
    <mergeCell ref="D58:E58"/>
    <mergeCell ref="A6:B6"/>
    <mergeCell ref="C6:F6"/>
    <mergeCell ref="A10:I10"/>
    <mergeCell ref="B11:E11"/>
    <mergeCell ref="F11:G11"/>
  </mergeCells>
  <pageMargins left="0.98425196850393704" right="0.59055118110236227" top="0.74803149606299213" bottom="0.39370078740157483" header="0.47244094488188981" footer="0.27559055118110237"/>
  <pageSetup paperSize="9" scale="56" orientation="portrait" horizontalDpi="1200" verticalDpi="1200" r:id="rId1"/>
  <headerFooter alignWithMargins="0">
    <oddFooter>&amp;LAktuell 8-2018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Mannheim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Kiesel, Marcel (EG-EXTERN)</cp:lastModifiedBy>
  <cp:lastPrinted>2019-02-18T05:49:30Z</cp:lastPrinted>
  <dcterms:created xsi:type="dcterms:W3CDTF">2013-09-23T14:21:00Z</dcterms:created>
  <dcterms:modified xsi:type="dcterms:W3CDTF">2019-06-21T14:20:07Z</dcterms:modified>
</cp:coreProperties>
</file>